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8" yWindow="108" windowWidth="11952" windowHeight="11640" activeTab="0"/>
  </bookViews>
  <sheets>
    <sheet name="Прил.3" sheetId="1" r:id="rId1"/>
  </sheets>
  <definedNames/>
  <calcPr fullCalcOnLoad="1" refMode="R1C1"/>
</workbook>
</file>

<file path=xl/sharedStrings.xml><?xml version="1.0" encoding="utf-8"?>
<sst xmlns="http://schemas.openxmlformats.org/spreadsheetml/2006/main" count="189" uniqueCount="107">
  <si>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</si>
  <si>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</si>
  <si>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</si>
  <si>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</si>
  <si>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</si>
  <si>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</si>
  <si>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</si>
  <si>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</si>
  <si>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</si>
  <si>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</si>
  <si>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</si>
  <si>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Жилищное хозяйство</t>
  </si>
  <si>
    <t>Охрана окружающей среды</t>
  </si>
  <si>
    <t>Образование</t>
  </si>
  <si>
    <t>Социальная политика</t>
  </si>
  <si>
    <t>01</t>
  </si>
  <si>
    <t>00</t>
  </si>
  <si>
    <t>02</t>
  </si>
  <si>
    <t>03</t>
  </si>
  <si>
    <t>04</t>
  </si>
  <si>
    <t>09</t>
  </si>
  <si>
    <t>05</t>
  </si>
  <si>
    <t>06</t>
  </si>
  <si>
    <t>07</t>
  </si>
  <si>
    <t>7950000</t>
  </si>
  <si>
    <t>005</t>
  </si>
  <si>
    <t>08</t>
  </si>
  <si>
    <t>0200002</t>
  </si>
  <si>
    <t>10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</si>
  <si>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</si>
  <si>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</si>
  <si>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</si>
  <si>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</si>
  <si>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к  решению Совета депутатов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</si>
  <si>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</si>
  <si>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</si>
  <si>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</si>
  <si>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>000</t>
  </si>
  <si>
    <t>Национальная экономика</t>
  </si>
  <si>
    <t>0000000</t>
  </si>
  <si>
    <t>Благоустройство</t>
  </si>
  <si>
    <t>5058600</t>
  </si>
  <si>
    <t>13</t>
  </si>
  <si>
    <t>Другие вопросы в области национальной экономики</t>
  </si>
  <si>
    <t>12</t>
  </si>
  <si>
    <t>Физическая культура и спорт</t>
  </si>
  <si>
    <t>Разница</t>
  </si>
  <si>
    <t>ВСЕГО</t>
  </si>
  <si>
    <t>Дотации</t>
  </si>
  <si>
    <t>ПВУ</t>
  </si>
  <si>
    <t>ЗАГС</t>
  </si>
  <si>
    <t>Доходы</t>
  </si>
  <si>
    <t>121</t>
  </si>
  <si>
    <t>122</t>
  </si>
  <si>
    <t>244</t>
  </si>
  <si>
    <t>242</t>
  </si>
  <si>
    <t>Вертол. Площадки</t>
  </si>
  <si>
    <t>Индексация ФОТ</t>
  </si>
  <si>
    <t>111</t>
  </si>
  <si>
    <t>312</t>
  </si>
  <si>
    <t>Программы</t>
  </si>
  <si>
    <t>7010201</t>
  </si>
  <si>
    <t>7010204</t>
  </si>
  <si>
    <t>4045118</t>
  </si>
  <si>
    <t>1315119</t>
  </si>
  <si>
    <t>7028100</t>
  </si>
  <si>
    <t>7028106</t>
  </si>
  <si>
    <t>7028104</t>
  </si>
  <si>
    <t>14</t>
  </si>
  <si>
    <t>1418114</t>
  </si>
  <si>
    <t>0708107</t>
  </si>
  <si>
    <t>Повыш. з/пл. ( КЦСР 7010059)</t>
  </si>
  <si>
    <t>7028600</t>
  </si>
  <si>
    <t>7028101</t>
  </si>
  <si>
    <t>7020059</t>
  </si>
  <si>
    <t>7020000</t>
  </si>
  <si>
    <t>7028108</t>
  </si>
  <si>
    <t>7028301</t>
  </si>
  <si>
    <t>Распределение бюджетных ассигнований по разделам, подразделам  классификации расходов</t>
  </si>
  <si>
    <t xml:space="preserve"> бюджета сельского поселения Выкатной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</si>
  <si>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</si>
  <si>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</si>
  <si>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</si>
  <si>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</si>
  <si>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Защита населения и территории от чрезвычайныхситуаций природного и техногенного характера, гражданская оборона</t>
  </si>
  <si>
    <t>Профилактика правонарушений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</si>
  <si>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</si>
  <si>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</si>
  <si>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</si>
  <si>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</si>
  <si>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информация</t>
  </si>
  <si>
    <t>Жилищно-коммунальное хозяйство</t>
  </si>
  <si>
    <t>Коммунальное хозяйство</t>
  </si>
  <si>
    <t>Другие вопросы в области охраны окружающей среды</t>
  </si>
  <si>
    <t>Молодежная политика и оздоровление детей</t>
  </si>
  <si>
    <t>Культура и кинематография</t>
  </si>
  <si>
    <t>Культура</t>
  </si>
  <si>
    <t>Другие вопросы в области культуры и кинематографии</t>
  </si>
  <si>
    <t>Пенсионное обеспечение</t>
  </si>
  <si>
    <t>Социальное обеспечение населения</t>
  </si>
  <si>
    <t>Физическая культура</t>
  </si>
  <si>
    <t>Массовый спорт</t>
  </si>
  <si>
    <t>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 за счет средст федерального бюджета</t>
  </si>
  <si>
    <t>Осуществление первичного воинского учета, на территориях, где отсутствуют военные комисариаты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</t>
  </si>
  <si>
    <t>от 25.12.2014 №40</t>
  </si>
  <si>
    <t>Приложение 3</t>
  </si>
  <si>
    <t>на 2015 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</si>
</sst>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169" fontId="45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 horizont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textRotation="90" wrapText="1"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wrapText="1"/>
    </xf>
    <xf numFmtId="169" fontId="4" fillId="34" borderId="14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9" fontId="6" fillId="33" borderId="12" xfId="0" applyNumberFormat="1" applyFont="1" applyFill="1" applyBorder="1" applyAlignment="1">
      <alignment horizontal="center" vertical="center" wrapText="1"/>
    </xf>
    <xf numFmtId="169" fontId="9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justify"/>
    </xf>
    <xf numFmtId="169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49" fontId="6" fillId="33" borderId="12" xfId="0" applyNumberFormat="1" applyFont="1" applyFill="1" applyBorder="1" applyAlignment="1">
      <alignment vertical="center" wrapText="1"/>
    </xf>
    <xf numFmtId="49" fontId="9" fillId="33" borderId="12" xfId="0" applyNumberFormat="1" applyFont="1" applyFill="1" applyBorder="1" applyAlignment="1">
      <alignment vertical="center" wrapText="1"/>
    </xf>
    <xf numFmtId="49" fontId="8" fillId="33" borderId="12" xfId="0" applyNumberFormat="1" applyFont="1" applyFill="1" applyBorder="1" applyAlignment="1">
      <alignment vertical="center" wrapText="1"/>
    </xf>
    <xf numFmtId="169" fontId="3" fillId="6" borderId="12" xfId="0" applyNumberFormat="1" applyFont="1" applyFill="1" applyBorder="1" applyAlignment="1">
      <alignment vertical="center" wrapText="1"/>
    </xf>
    <xf numFmtId="0" fontId="5" fillId="6" borderId="12" xfId="0" applyFont="1" applyFill="1" applyBorder="1" applyAlignment="1">
      <alignment vertical="center" wrapText="1"/>
    </xf>
    <xf numFmtId="49" fontId="5" fillId="6" borderId="12" xfId="0" applyNumberFormat="1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left" vertical="center" wrapText="1"/>
    </xf>
    <xf numFmtId="169" fontId="4" fillId="6" borderId="12" xfId="0" applyNumberFormat="1" applyFont="1" applyFill="1" applyBorder="1" applyAlignment="1">
      <alignment horizontal="center" vertical="center" wrapText="1"/>
    </xf>
    <xf numFmtId="169" fontId="8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T51"/>
  <sheetViews>
    <sheetView tabSelected="1" zoomScale="80" zoomScaleNormal="80" zoomScalePageLayoutView="0" workbookViewId="0" topLeftCell="A1">
      <selection activeCell="B4" sqref="B4"/>
    </sheetView>
  </sheetViews>
  <sheetFormatPr defaultColWidth="9.125" defaultRowHeight="12.75"/>
  <cols>
    <col min="1" max="1" width="9.125" style="2" customWidth="1"/>
    <col min="2" max="2" width="36.875" style="3" customWidth="1"/>
    <col min="3" max="3" width="5.50390625" style="2" customWidth="1"/>
    <col min="4" max="4" width="5.375" style="2" customWidth="1"/>
    <col min="5" max="5" width="10.125" style="2" hidden="1" customWidth="1"/>
    <col min="6" max="6" width="5.625" style="2" hidden="1" customWidth="1"/>
    <col min="7" max="7" width="14.00390625" style="2" customWidth="1"/>
    <col min="8" max="8" width="15.125" style="2" customWidth="1"/>
    <col min="9" max="9" width="16.125" style="2" customWidth="1"/>
    <col min="10" max="10" width="10.375" style="2" hidden="1" customWidth="1"/>
    <col min="11" max="11" width="11.375" style="2" hidden="1" customWidth="1"/>
    <col min="12" max="12" width="9.50390625" style="2" hidden="1" customWidth="1"/>
    <col min="13" max="14" width="7.50390625" style="2" hidden="1" customWidth="1"/>
    <col min="15" max="15" width="8.125" style="2" hidden="1" customWidth="1"/>
    <col min="16" max="16" width="8.00390625" style="2" hidden="1" customWidth="1"/>
    <col min="17" max="17" width="0" style="2" hidden="1" customWidth="1"/>
    <col min="18" max="18" width="11.625" style="2" hidden="1" customWidth="1"/>
    <col min="19" max="20" width="0" style="2" hidden="1" customWidth="1"/>
    <col min="21" max="16384" width="9.125" style="2" customWidth="1"/>
  </cols>
  <sheetData>
    <row r="1" spans="7:9" ht="15">
      <c r="G1" s="48" t="s">
        <v>105</v>
      </c>
      <c r="H1" s="48"/>
      <c r="I1" s="48"/>
    </row>
    <row r="2" ht="15">
      <c r="I2" s="1" t="s">
        <v>33</v>
      </c>
    </row>
    <row r="3" ht="15">
      <c r="I3" s="1" t="s">
        <v>0</v>
      </c>
    </row>
    <row r="4" spans="8:9" ht="15">
      <c r="H4" s="48" t="s">
        <v>104</v>
      </c>
      <c r="I4" s="48"/>
    </row>
    <row r="5" ht="15">
      <c r="B5" s="4"/>
    </row>
    <row r="6" ht="15">
      <c r="B6" s="4"/>
    </row>
    <row r="7" spans="2:9" ht="15">
      <c r="B7" s="49" t="s">
        <v>78</v>
      </c>
      <c r="C7" s="49"/>
      <c r="D7" s="49"/>
      <c r="E7" s="49"/>
      <c r="F7" s="49"/>
      <c r="G7" s="49"/>
      <c r="H7" s="49"/>
      <c r="I7" s="49"/>
    </row>
    <row r="8" spans="2:9" ht="18" customHeight="1">
      <c r="B8" s="49" t="s">
        <v>79</v>
      </c>
      <c r="C8" s="49"/>
      <c r="D8" s="49"/>
      <c r="E8" s="49"/>
      <c r="F8" s="49"/>
      <c r="G8" s="49"/>
      <c r="H8" s="49"/>
      <c r="I8" s="49"/>
    </row>
    <row r="9" spans="2:9" ht="18" customHeight="1">
      <c r="B9" s="49" t="s">
        <v>106</v>
      </c>
      <c r="C9" s="49"/>
      <c r="D9" s="49"/>
      <c r="E9" s="49"/>
      <c r="F9" s="49"/>
      <c r="G9" s="49"/>
      <c r="H9" s="49"/>
      <c r="I9" s="49"/>
    </row>
    <row r="10" spans="2:9" ht="15.75" thickBot="1">
      <c r="B10" s="5"/>
      <c r="I10" s="1" t="s">
        <v>31</v>
      </c>
    </row>
    <row r="11" spans="2:19" ht="108" customHeight="1">
      <c r="B11" s="6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7" t="s">
        <v>29</v>
      </c>
      <c r="I11" s="6" t="s">
        <v>30</v>
      </c>
      <c r="J11" s="10" t="s">
        <v>46</v>
      </c>
      <c r="K11" s="11" t="s">
        <v>47</v>
      </c>
      <c r="L11" s="12" t="s">
        <v>48</v>
      </c>
      <c r="M11" s="12" t="s">
        <v>49</v>
      </c>
      <c r="N11" s="12" t="s">
        <v>50</v>
      </c>
      <c r="O11" s="12" t="s">
        <v>51</v>
      </c>
      <c r="P11" s="12" t="s">
        <v>57</v>
      </c>
      <c r="Q11" s="19" t="s">
        <v>56</v>
      </c>
      <c r="R11" s="21" t="s">
        <v>71</v>
      </c>
      <c r="S11" s="21" t="s">
        <v>60</v>
      </c>
    </row>
    <row r="12" spans="2:9" ht="15">
      <c r="B12" s="13">
        <v>1</v>
      </c>
      <c r="C12" s="14">
        <v>2</v>
      </c>
      <c r="D12" s="14">
        <v>3</v>
      </c>
      <c r="E12" s="14">
        <v>4</v>
      </c>
      <c r="F12" s="14">
        <v>5</v>
      </c>
      <c r="G12" s="15">
        <v>6</v>
      </c>
      <c r="H12" s="14">
        <v>7</v>
      </c>
      <c r="I12" s="15">
        <v>8</v>
      </c>
    </row>
    <row r="13" spans="2:19" ht="27.75" customHeight="1">
      <c r="B13" s="26" t="s">
        <v>7</v>
      </c>
      <c r="C13" s="27"/>
      <c r="D13" s="27"/>
      <c r="E13" s="27"/>
      <c r="F13" s="27"/>
      <c r="G13" s="28">
        <f>G14+G21+G23+G27+G34+G38+G40+G42+G45+G48</f>
        <v>23332.999999999996</v>
      </c>
      <c r="H13" s="28">
        <f>H14+H21+H23+H27+H34+H38+H40+H42+H45+H48</f>
        <v>23128.199999999997</v>
      </c>
      <c r="I13" s="28">
        <f>I14+I21+I23+I27+I34+I38+I40+I42+I45+I48</f>
        <v>204.8</v>
      </c>
      <c r="J13" s="20">
        <f>K13-G13</f>
        <v>619.2000000000044</v>
      </c>
      <c r="K13" s="16">
        <f>SUM(L13:S13)</f>
        <v>23952.2</v>
      </c>
      <c r="L13" s="17">
        <v>21183.2</v>
      </c>
      <c r="M13" s="17">
        <v>138</v>
      </c>
      <c r="N13" s="17">
        <v>23</v>
      </c>
      <c r="O13" s="17">
        <v>1354</v>
      </c>
      <c r="P13" s="18">
        <v>0</v>
      </c>
      <c r="Q13" s="2">
        <v>257</v>
      </c>
      <c r="R13" s="2">
        <v>650</v>
      </c>
      <c r="S13" s="2">
        <v>347</v>
      </c>
    </row>
    <row r="14" spans="2:9" ht="27" customHeight="1">
      <c r="B14" s="41" t="s">
        <v>8</v>
      </c>
      <c r="C14" s="42" t="s">
        <v>15</v>
      </c>
      <c r="D14" s="42" t="s">
        <v>16</v>
      </c>
      <c r="E14" s="42"/>
      <c r="F14" s="42"/>
      <c r="G14" s="44">
        <f>G15+G16+G19+G20</f>
        <v>10912.899999999998</v>
      </c>
      <c r="H14" s="44">
        <f>H15+H16+H19+H20</f>
        <v>10912.899999999998</v>
      </c>
      <c r="I14" s="44">
        <f>I15+I16+I19+I20</f>
        <v>0</v>
      </c>
    </row>
    <row r="15" spans="2:9" ht="64.5" customHeight="1">
      <c r="B15" s="22" t="s">
        <v>80</v>
      </c>
      <c r="C15" s="37" t="s">
        <v>15</v>
      </c>
      <c r="D15" s="37" t="s">
        <v>17</v>
      </c>
      <c r="E15" s="37" t="s">
        <v>61</v>
      </c>
      <c r="F15" s="37" t="s">
        <v>52</v>
      </c>
      <c r="G15" s="34">
        <f aca="true" t="shared" si="0" ref="G15:G20">H15+I15</f>
        <v>1408.8</v>
      </c>
      <c r="H15" s="34">
        <v>1408.8</v>
      </c>
      <c r="I15" s="35">
        <v>0</v>
      </c>
    </row>
    <row r="16" spans="2:9" ht="96.75" customHeight="1">
      <c r="B16" s="23" t="s">
        <v>81</v>
      </c>
      <c r="C16" s="37" t="s">
        <v>15</v>
      </c>
      <c r="D16" s="37" t="s">
        <v>19</v>
      </c>
      <c r="E16" s="37" t="s">
        <v>62</v>
      </c>
      <c r="F16" s="37" t="s">
        <v>52</v>
      </c>
      <c r="G16" s="34">
        <f t="shared" si="0"/>
        <v>8398.3</v>
      </c>
      <c r="H16" s="34">
        <v>8398.3</v>
      </c>
      <c r="I16" s="35">
        <v>0</v>
      </c>
    </row>
    <row r="17" spans="2:9" ht="44.25" customHeight="1" hidden="1" thickBot="1">
      <c r="B17" s="22" t="s">
        <v>34</v>
      </c>
      <c r="C17" s="37" t="s">
        <v>15</v>
      </c>
      <c r="D17" s="37" t="s">
        <v>23</v>
      </c>
      <c r="E17" s="37" t="s">
        <v>27</v>
      </c>
      <c r="F17" s="37" t="s">
        <v>54</v>
      </c>
      <c r="G17" s="34">
        <f t="shared" si="0"/>
        <v>0</v>
      </c>
      <c r="H17" s="34"/>
      <c r="I17" s="35"/>
    </row>
    <row r="18" spans="2:9" ht="35.25" customHeight="1" hidden="1" thickBot="1">
      <c r="B18" s="22" t="s">
        <v>35</v>
      </c>
      <c r="C18" s="37" t="s">
        <v>15</v>
      </c>
      <c r="D18" s="37" t="s">
        <v>23</v>
      </c>
      <c r="E18" s="37" t="s">
        <v>36</v>
      </c>
      <c r="F18" s="37" t="s">
        <v>54</v>
      </c>
      <c r="G18" s="34">
        <f t="shared" si="0"/>
        <v>0</v>
      </c>
      <c r="H18" s="34"/>
      <c r="I18" s="35"/>
    </row>
    <row r="19" spans="2:11" ht="59.25" customHeight="1" hidden="1">
      <c r="B19" s="22" t="s">
        <v>82</v>
      </c>
      <c r="C19" s="37" t="s">
        <v>15</v>
      </c>
      <c r="D19" s="37" t="s">
        <v>22</v>
      </c>
      <c r="E19" s="37" t="s">
        <v>73</v>
      </c>
      <c r="F19" s="37" t="s">
        <v>53</v>
      </c>
      <c r="G19" s="34">
        <f t="shared" si="0"/>
        <v>0</v>
      </c>
      <c r="H19" s="34"/>
      <c r="I19" s="35"/>
      <c r="J19" s="50">
        <f>SUM(H19:H20)</f>
        <v>1105.8</v>
      </c>
      <c r="K19" s="9"/>
    </row>
    <row r="20" spans="2:11" ht="30" customHeight="1">
      <c r="B20" s="22" t="s">
        <v>83</v>
      </c>
      <c r="C20" s="37" t="s">
        <v>15</v>
      </c>
      <c r="D20" s="37" t="s">
        <v>42</v>
      </c>
      <c r="E20" s="37" t="s">
        <v>73</v>
      </c>
      <c r="F20" s="37" t="s">
        <v>54</v>
      </c>
      <c r="G20" s="34">
        <f t="shared" si="0"/>
        <v>1105.8</v>
      </c>
      <c r="H20" s="34">
        <v>1105.8</v>
      </c>
      <c r="I20" s="35">
        <v>0</v>
      </c>
      <c r="J20" s="51"/>
      <c r="K20" s="9"/>
    </row>
    <row r="21" spans="2:9" ht="21" customHeight="1">
      <c r="B21" s="41" t="s">
        <v>9</v>
      </c>
      <c r="C21" s="42" t="s">
        <v>17</v>
      </c>
      <c r="D21" s="42" t="s">
        <v>16</v>
      </c>
      <c r="E21" s="42"/>
      <c r="F21" s="42"/>
      <c r="G21" s="44">
        <f>G22</f>
        <v>179.8</v>
      </c>
      <c r="H21" s="44">
        <f>H22</f>
        <v>0</v>
      </c>
      <c r="I21" s="44">
        <f>I22</f>
        <v>179.8</v>
      </c>
    </row>
    <row r="22" spans="2:9" ht="138">
      <c r="B22" s="29" t="s">
        <v>103</v>
      </c>
      <c r="C22" s="37" t="s">
        <v>17</v>
      </c>
      <c r="D22" s="37" t="s">
        <v>18</v>
      </c>
      <c r="E22" s="37" t="s">
        <v>63</v>
      </c>
      <c r="F22" s="37" t="s">
        <v>52</v>
      </c>
      <c r="G22" s="34">
        <f>H22+I22</f>
        <v>179.8</v>
      </c>
      <c r="H22" s="34">
        <v>0</v>
      </c>
      <c r="I22" s="34">
        <v>179.8</v>
      </c>
    </row>
    <row r="23" spans="2:9" ht="37.5" customHeight="1">
      <c r="B23" s="41" t="s">
        <v>10</v>
      </c>
      <c r="C23" s="42" t="s">
        <v>18</v>
      </c>
      <c r="D23" s="42" t="s">
        <v>16</v>
      </c>
      <c r="E23" s="42"/>
      <c r="F23" s="42"/>
      <c r="G23" s="44">
        <f>G24+G25+G26</f>
        <v>125</v>
      </c>
      <c r="H23" s="44">
        <f>H24+H25+H26</f>
        <v>100</v>
      </c>
      <c r="I23" s="44">
        <f>I24+I25+I26</f>
        <v>25</v>
      </c>
    </row>
    <row r="24" spans="2:9" s="8" customFormat="1" ht="179.25">
      <c r="B24" s="22" t="s">
        <v>102</v>
      </c>
      <c r="C24" s="37" t="s">
        <v>18</v>
      </c>
      <c r="D24" s="37" t="s">
        <v>19</v>
      </c>
      <c r="E24" s="37" t="s">
        <v>64</v>
      </c>
      <c r="F24" s="37" t="s">
        <v>52</v>
      </c>
      <c r="G24" s="34">
        <f>H24+I24</f>
        <v>25</v>
      </c>
      <c r="H24" s="34">
        <v>0</v>
      </c>
      <c r="I24" s="34">
        <v>25</v>
      </c>
    </row>
    <row r="25" spans="2:9" ht="60.75" customHeight="1">
      <c r="B25" s="23" t="s">
        <v>84</v>
      </c>
      <c r="C25" s="37" t="s">
        <v>18</v>
      </c>
      <c r="D25" s="37" t="s">
        <v>20</v>
      </c>
      <c r="E25" s="37" t="s">
        <v>65</v>
      </c>
      <c r="F25" s="37" t="s">
        <v>37</v>
      </c>
      <c r="G25" s="34">
        <f>H25+I25</f>
        <v>75</v>
      </c>
      <c r="H25" s="30">
        <v>75</v>
      </c>
      <c r="I25" s="30">
        <v>0</v>
      </c>
    </row>
    <row r="26" spans="2:9" ht="30" customHeight="1">
      <c r="B26" s="24" t="s">
        <v>85</v>
      </c>
      <c r="C26" s="38" t="s">
        <v>18</v>
      </c>
      <c r="D26" s="38" t="s">
        <v>68</v>
      </c>
      <c r="E26" s="38" t="s">
        <v>69</v>
      </c>
      <c r="F26" s="38" t="s">
        <v>54</v>
      </c>
      <c r="G26" s="34">
        <f>H26+I26</f>
        <v>25</v>
      </c>
      <c r="H26" s="31">
        <v>25</v>
      </c>
      <c r="I26" s="31">
        <v>0</v>
      </c>
    </row>
    <row r="27" spans="2:9" ht="32.25" customHeight="1">
      <c r="B27" s="41" t="s">
        <v>38</v>
      </c>
      <c r="C27" s="42" t="s">
        <v>19</v>
      </c>
      <c r="D27" s="42" t="s">
        <v>16</v>
      </c>
      <c r="E27" s="42"/>
      <c r="F27" s="42"/>
      <c r="G27" s="44">
        <f>G28+G29+G30+G31+G32+G33</f>
        <v>1654.9</v>
      </c>
      <c r="H27" s="44">
        <f>H28+H29+H30+H31+H32+H33</f>
        <v>1654.9</v>
      </c>
      <c r="I27" s="44">
        <f>I28+I29+I30+I31+I32+I33</f>
        <v>0</v>
      </c>
    </row>
    <row r="28" spans="2:9" ht="32.25" customHeight="1">
      <c r="B28" s="23" t="s">
        <v>86</v>
      </c>
      <c r="C28" s="37" t="s">
        <v>19</v>
      </c>
      <c r="D28" s="37" t="s">
        <v>15</v>
      </c>
      <c r="E28" s="37" t="s">
        <v>70</v>
      </c>
      <c r="F28" s="37" t="s">
        <v>37</v>
      </c>
      <c r="G28" s="30">
        <f aca="true" t="shared" si="1" ref="G28:G33">H28+I28</f>
        <v>32.8</v>
      </c>
      <c r="H28" s="30">
        <v>32.8</v>
      </c>
      <c r="I28" s="30">
        <v>0</v>
      </c>
    </row>
    <row r="29" spans="2:9" ht="54" customHeight="1" hidden="1">
      <c r="B29" s="24" t="s">
        <v>87</v>
      </c>
      <c r="C29" s="38" t="s">
        <v>19</v>
      </c>
      <c r="D29" s="38" t="s">
        <v>21</v>
      </c>
      <c r="E29" s="38" t="s">
        <v>70</v>
      </c>
      <c r="F29" s="38" t="s">
        <v>52</v>
      </c>
      <c r="G29" s="30">
        <f t="shared" si="1"/>
        <v>0</v>
      </c>
      <c r="H29" s="31"/>
      <c r="I29" s="31"/>
    </row>
    <row r="30" spans="2:9" ht="33" customHeight="1" hidden="1">
      <c r="B30" s="23" t="s">
        <v>88</v>
      </c>
      <c r="C30" s="37" t="s">
        <v>19</v>
      </c>
      <c r="D30" s="37" t="s">
        <v>26</v>
      </c>
      <c r="E30" s="37" t="s">
        <v>67</v>
      </c>
      <c r="F30" s="37" t="s">
        <v>37</v>
      </c>
      <c r="G30" s="30">
        <f t="shared" si="1"/>
        <v>0</v>
      </c>
      <c r="H30" s="30"/>
      <c r="I30" s="30"/>
    </row>
    <row r="31" spans="2:9" ht="33.75" customHeight="1">
      <c r="B31" s="24" t="s">
        <v>89</v>
      </c>
      <c r="C31" s="38" t="s">
        <v>19</v>
      </c>
      <c r="D31" s="38" t="s">
        <v>20</v>
      </c>
      <c r="E31" s="38" t="s">
        <v>67</v>
      </c>
      <c r="F31" s="38" t="s">
        <v>54</v>
      </c>
      <c r="G31" s="30">
        <f t="shared" si="1"/>
        <v>840</v>
      </c>
      <c r="H31" s="31">
        <v>840</v>
      </c>
      <c r="I31" s="31">
        <v>0</v>
      </c>
    </row>
    <row r="32" spans="2:9" ht="33.75" customHeight="1">
      <c r="B32" s="24" t="s">
        <v>90</v>
      </c>
      <c r="C32" s="38" t="s">
        <v>19</v>
      </c>
      <c r="D32" s="38" t="s">
        <v>28</v>
      </c>
      <c r="E32" s="38" t="s">
        <v>67</v>
      </c>
      <c r="F32" s="38" t="s">
        <v>55</v>
      </c>
      <c r="G32" s="30">
        <f t="shared" si="1"/>
        <v>450</v>
      </c>
      <c r="H32" s="31">
        <v>450</v>
      </c>
      <c r="I32" s="31">
        <v>0</v>
      </c>
    </row>
    <row r="33" spans="2:9" ht="45" customHeight="1">
      <c r="B33" s="23" t="s">
        <v>43</v>
      </c>
      <c r="C33" s="37" t="s">
        <v>19</v>
      </c>
      <c r="D33" s="37" t="s">
        <v>44</v>
      </c>
      <c r="E33" s="37" t="s">
        <v>39</v>
      </c>
      <c r="F33" s="37" t="s">
        <v>37</v>
      </c>
      <c r="G33" s="30">
        <f t="shared" si="1"/>
        <v>332.1</v>
      </c>
      <c r="H33" s="30">
        <v>332.1</v>
      </c>
      <c r="I33" s="30">
        <v>0</v>
      </c>
    </row>
    <row r="34" spans="2:9" ht="31.5" customHeight="1">
      <c r="B34" s="43" t="s">
        <v>91</v>
      </c>
      <c r="C34" s="42" t="s">
        <v>21</v>
      </c>
      <c r="D34" s="42" t="s">
        <v>16</v>
      </c>
      <c r="E34" s="42"/>
      <c r="F34" s="42"/>
      <c r="G34" s="44">
        <f>G35+G36+G37</f>
        <v>2589.9</v>
      </c>
      <c r="H34" s="44">
        <f>H35+H36+H37</f>
        <v>2589.9</v>
      </c>
      <c r="I34" s="44">
        <f>I35+I36+I37</f>
        <v>0</v>
      </c>
    </row>
    <row r="35" spans="2:9" ht="23.25" customHeight="1">
      <c r="B35" s="23" t="s">
        <v>11</v>
      </c>
      <c r="C35" s="39" t="s">
        <v>21</v>
      </c>
      <c r="D35" s="39" t="s">
        <v>15</v>
      </c>
      <c r="E35" s="39"/>
      <c r="F35" s="39"/>
      <c r="G35" s="34">
        <f>H35+I35</f>
        <v>40</v>
      </c>
      <c r="H35" s="34">
        <v>40</v>
      </c>
      <c r="I35" s="34">
        <v>0</v>
      </c>
    </row>
    <row r="36" spans="2:9" ht="51" customHeight="1" hidden="1">
      <c r="B36" s="24" t="s">
        <v>92</v>
      </c>
      <c r="C36" s="37" t="s">
        <v>21</v>
      </c>
      <c r="D36" s="37" t="s">
        <v>17</v>
      </c>
      <c r="E36" s="37" t="s">
        <v>77</v>
      </c>
      <c r="F36" s="37" t="s">
        <v>54</v>
      </c>
      <c r="G36" s="34">
        <f>H36+I36</f>
        <v>0</v>
      </c>
      <c r="H36" s="34"/>
      <c r="I36" s="34"/>
    </row>
    <row r="37" spans="2:9" ht="25.5" customHeight="1">
      <c r="B37" s="23" t="s">
        <v>40</v>
      </c>
      <c r="C37" s="37" t="s">
        <v>21</v>
      </c>
      <c r="D37" s="37" t="s">
        <v>18</v>
      </c>
      <c r="E37" s="37" t="s">
        <v>72</v>
      </c>
      <c r="F37" s="37" t="s">
        <v>37</v>
      </c>
      <c r="G37" s="34">
        <f>H37+I37</f>
        <v>2549.9</v>
      </c>
      <c r="H37" s="34">
        <v>2549.9</v>
      </c>
      <c r="I37" s="34">
        <v>0</v>
      </c>
    </row>
    <row r="38" spans="2:9" ht="27.75" customHeight="1" hidden="1">
      <c r="B38" s="43" t="s">
        <v>12</v>
      </c>
      <c r="C38" s="42" t="s">
        <v>22</v>
      </c>
      <c r="D38" s="42" t="s">
        <v>16</v>
      </c>
      <c r="E38" s="42"/>
      <c r="F38" s="42"/>
      <c r="G38" s="44">
        <f>G39</f>
        <v>0</v>
      </c>
      <c r="H38" s="44">
        <f>H39</f>
        <v>0</v>
      </c>
      <c r="I38" s="44">
        <f>I39</f>
        <v>0</v>
      </c>
    </row>
    <row r="39" spans="2:9" ht="33.75" customHeight="1" hidden="1">
      <c r="B39" s="23" t="s">
        <v>93</v>
      </c>
      <c r="C39" s="37" t="s">
        <v>22</v>
      </c>
      <c r="D39" s="37" t="s">
        <v>21</v>
      </c>
      <c r="E39" s="37" t="s">
        <v>24</v>
      </c>
      <c r="F39" s="37" t="s">
        <v>37</v>
      </c>
      <c r="G39" s="34"/>
      <c r="H39" s="34"/>
      <c r="I39" s="34"/>
    </row>
    <row r="40" spans="2:9" ht="24.75" customHeight="1">
      <c r="B40" s="43" t="s">
        <v>13</v>
      </c>
      <c r="C40" s="42" t="s">
        <v>23</v>
      </c>
      <c r="D40" s="42" t="s">
        <v>16</v>
      </c>
      <c r="E40" s="42"/>
      <c r="F40" s="42"/>
      <c r="G40" s="44">
        <f>G41</f>
        <v>6.3</v>
      </c>
      <c r="H40" s="44">
        <f>H41</f>
        <v>6.3</v>
      </c>
      <c r="I40" s="44">
        <f>I41</f>
        <v>0</v>
      </c>
    </row>
    <row r="41" spans="2:9" ht="31.5" customHeight="1">
      <c r="B41" s="23" t="s">
        <v>94</v>
      </c>
      <c r="C41" s="37" t="s">
        <v>23</v>
      </c>
      <c r="D41" s="37" t="s">
        <v>23</v>
      </c>
      <c r="E41" s="37" t="s">
        <v>66</v>
      </c>
      <c r="F41" s="37" t="s">
        <v>54</v>
      </c>
      <c r="G41" s="34">
        <f>H41+I41</f>
        <v>6.3</v>
      </c>
      <c r="H41" s="34">
        <v>6.3</v>
      </c>
      <c r="I41" s="34">
        <v>0</v>
      </c>
    </row>
    <row r="42" spans="2:20" ht="36.75" customHeight="1">
      <c r="B42" s="43" t="s">
        <v>95</v>
      </c>
      <c r="C42" s="42" t="s">
        <v>26</v>
      </c>
      <c r="D42" s="42" t="s">
        <v>16</v>
      </c>
      <c r="E42" s="42"/>
      <c r="F42" s="42"/>
      <c r="G42" s="44">
        <f>G43+G44</f>
        <v>6724.7</v>
      </c>
      <c r="H42" s="44">
        <f aca="true" t="shared" si="2" ref="H42:T42">H43+H44</f>
        <v>6724.7</v>
      </c>
      <c r="I42" s="44">
        <f t="shared" si="2"/>
        <v>0</v>
      </c>
      <c r="J42" s="40">
        <f t="shared" si="2"/>
        <v>0</v>
      </c>
      <c r="K42" s="40">
        <f t="shared" si="2"/>
        <v>0</v>
      </c>
      <c r="L42" s="40">
        <f t="shared" si="2"/>
        <v>0</v>
      </c>
      <c r="M42" s="40">
        <f t="shared" si="2"/>
        <v>0</v>
      </c>
      <c r="N42" s="40">
        <f t="shared" si="2"/>
        <v>0</v>
      </c>
      <c r="O42" s="40">
        <f t="shared" si="2"/>
        <v>0</v>
      </c>
      <c r="P42" s="40">
        <f t="shared" si="2"/>
        <v>0</v>
      </c>
      <c r="Q42" s="40">
        <f t="shared" si="2"/>
        <v>0</v>
      </c>
      <c r="R42" s="40">
        <f t="shared" si="2"/>
        <v>0</v>
      </c>
      <c r="S42" s="40">
        <f t="shared" si="2"/>
        <v>0</v>
      </c>
      <c r="T42" s="40">
        <f t="shared" si="2"/>
        <v>0</v>
      </c>
    </row>
    <row r="43" spans="2:9" ht="44.25" customHeight="1">
      <c r="B43" s="32" t="s">
        <v>96</v>
      </c>
      <c r="C43" s="37" t="s">
        <v>26</v>
      </c>
      <c r="D43" s="37" t="s">
        <v>15</v>
      </c>
      <c r="E43" s="37" t="s">
        <v>75</v>
      </c>
      <c r="F43" s="37" t="s">
        <v>37</v>
      </c>
      <c r="G43" s="34">
        <f>H43+I43</f>
        <v>6724.7</v>
      </c>
      <c r="H43" s="34">
        <v>6724.7</v>
      </c>
      <c r="I43" s="34">
        <v>0</v>
      </c>
    </row>
    <row r="44" spans="2:9" ht="36" customHeight="1" hidden="1">
      <c r="B44" s="25" t="s">
        <v>97</v>
      </c>
      <c r="C44" s="39" t="s">
        <v>26</v>
      </c>
      <c r="D44" s="39" t="s">
        <v>19</v>
      </c>
      <c r="E44" s="39" t="s">
        <v>74</v>
      </c>
      <c r="F44" s="39" t="s">
        <v>58</v>
      </c>
      <c r="G44" s="45"/>
      <c r="H44" s="45"/>
      <c r="I44" s="45"/>
    </row>
    <row r="45" spans="2:9" ht="22.5" customHeight="1">
      <c r="B45" s="43" t="s">
        <v>14</v>
      </c>
      <c r="C45" s="42">
        <v>10</v>
      </c>
      <c r="D45" s="42" t="s">
        <v>16</v>
      </c>
      <c r="E45" s="42"/>
      <c r="F45" s="42"/>
      <c r="G45" s="44">
        <f>G46+G47</f>
        <v>60</v>
      </c>
      <c r="H45" s="44">
        <f>H46+H47</f>
        <v>60</v>
      </c>
      <c r="I45" s="44">
        <f>I46+I47</f>
        <v>0</v>
      </c>
    </row>
    <row r="46" spans="2:9" s="8" customFormat="1" ht="48.75" customHeight="1">
      <c r="B46" s="23" t="s">
        <v>98</v>
      </c>
      <c r="C46" s="37" t="s">
        <v>28</v>
      </c>
      <c r="D46" s="37" t="s">
        <v>15</v>
      </c>
      <c r="E46" s="37" t="s">
        <v>76</v>
      </c>
      <c r="F46" s="37" t="s">
        <v>59</v>
      </c>
      <c r="G46" s="34">
        <f>H46+I46</f>
        <v>60</v>
      </c>
      <c r="H46" s="34">
        <v>60</v>
      </c>
      <c r="I46" s="34">
        <v>0</v>
      </c>
    </row>
    <row r="47" spans="2:9" s="8" customFormat="1" ht="40.5" customHeight="1" hidden="1">
      <c r="B47" s="23" t="s">
        <v>99</v>
      </c>
      <c r="C47" s="37" t="s">
        <v>28</v>
      </c>
      <c r="D47" s="37" t="s">
        <v>18</v>
      </c>
      <c r="E47" s="37" t="s">
        <v>41</v>
      </c>
      <c r="F47" s="37" t="s">
        <v>25</v>
      </c>
      <c r="G47" s="34"/>
      <c r="H47" s="30"/>
      <c r="I47" s="30"/>
    </row>
    <row r="48" spans="2:9" s="8" customFormat="1" ht="40.5" customHeight="1">
      <c r="B48" s="43" t="s">
        <v>45</v>
      </c>
      <c r="C48" s="42" t="s">
        <v>32</v>
      </c>
      <c r="D48" s="42" t="s">
        <v>16</v>
      </c>
      <c r="E48" s="42"/>
      <c r="F48" s="42"/>
      <c r="G48" s="44">
        <f>G49+G50</f>
        <v>1079.5</v>
      </c>
      <c r="H48" s="44">
        <f>H49+H50</f>
        <v>1079.5</v>
      </c>
      <c r="I48" s="44">
        <f>I49+I50</f>
        <v>0</v>
      </c>
    </row>
    <row r="49" spans="2:9" s="8" customFormat="1" ht="36" customHeight="1">
      <c r="B49" s="23" t="s">
        <v>100</v>
      </c>
      <c r="C49" s="37" t="s">
        <v>32</v>
      </c>
      <c r="D49" s="37" t="s">
        <v>15</v>
      </c>
      <c r="E49" s="37" t="s">
        <v>75</v>
      </c>
      <c r="F49" s="37" t="s">
        <v>37</v>
      </c>
      <c r="G49" s="34">
        <f>H49+I49</f>
        <v>1079.5</v>
      </c>
      <c r="H49" s="34">
        <v>1079.5</v>
      </c>
      <c r="I49" s="34">
        <v>0</v>
      </c>
    </row>
    <row r="50" spans="2:9" s="8" customFormat="1" ht="24.75" customHeight="1" hidden="1">
      <c r="B50" s="25" t="s">
        <v>101</v>
      </c>
      <c r="C50" s="39" t="s">
        <v>32</v>
      </c>
      <c r="D50" s="39" t="s">
        <v>17</v>
      </c>
      <c r="E50" s="39" t="s">
        <v>74</v>
      </c>
      <c r="F50" s="39" t="s">
        <v>58</v>
      </c>
      <c r="G50" s="45"/>
      <c r="H50" s="46"/>
      <c r="I50" s="45"/>
    </row>
    <row r="51" spans="2:9" ht="15" hidden="1">
      <c r="B51" s="33"/>
      <c r="C51" s="36"/>
      <c r="D51" s="36"/>
      <c r="E51" s="36"/>
      <c r="F51" s="36"/>
      <c r="G51" s="47"/>
      <c r="H51" s="47"/>
      <c r="I51" s="47"/>
    </row>
  </sheetData>
  <sheetProtection/>
  <mergeCells count="6">
    <mergeCell ref="G1:I1"/>
    <mergeCell ref="B7:I7"/>
    <mergeCell ref="H4:I4"/>
    <mergeCell ref="B9:I9"/>
    <mergeCell ref="J19:J20"/>
    <mergeCell ref="B8:I8"/>
  </mergeCells>
  <printOptions/>
  <pageMargins left="0.7874015748031497" right="0" top="0.3937007874015748" bottom="0.11811023622047245" header="0.31496062992125984" footer="0.31496062992125984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2014-12-29T12:15:45Z</cp:lastPrinted>
  <dcterms:created xsi:type="dcterms:W3CDTF">2004-12-26T12:16:03Z</dcterms:created>
  <dcterms:modified xsi:type="dcterms:W3CDTF">2014-12-29T12:15:53Z</dcterms:modified>
  <cp:category/>
  <cp:version/>
  <cp:contentType/>
  <cp:contentStatus/>
</cp:coreProperties>
</file>